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5075" windowHeight="8715" tabRatio="474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Sheet1!$A$1:$K$38</definedName>
  </definedNames>
  <calcPr calcId="145621"/>
</workbook>
</file>

<file path=xl/calcChain.xml><?xml version="1.0" encoding="utf-8"?>
<calcChain xmlns="http://schemas.openxmlformats.org/spreadsheetml/2006/main">
  <c r="F7" i="1" l="1"/>
  <c r="J7" i="1" l="1"/>
  <c r="H7" i="1"/>
  <c r="K29" i="1"/>
  <c r="K28" i="1"/>
  <c r="K27" i="1"/>
  <c r="K24" i="1"/>
  <c r="K21" i="1"/>
  <c r="K18" i="1"/>
  <c r="J29" i="1"/>
  <c r="J28" i="1"/>
  <c r="J24" i="1"/>
  <c r="J21" i="1"/>
  <c r="J18" i="1"/>
  <c r="F10" i="1"/>
  <c r="F9" i="1"/>
  <c r="F8" i="1"/>
  <c r="G21" i="1"/>
  <c r="G18" i="1"/>
  <c r="J8" i="1" l="1"/>
  <c r="H8" i="1"/>
  <c r="J9" i="1"/>
  <c r="H9" i="1"/>
  <c r="J10" i="1"/>
  <c r="H10" i="1"/>
  <c r="K30" i="1"/>
  <c r="E25" i="1"/>
  <c r="E22" i="1"/>
  <c r="E19" i="1"/>
  <c r="E21" i="1" l="1"/>
  <c r="E28" i="1"/>
  <c r="E24" i="1"/>
</calcChain>
</file>

<file path=xl/sharedStrings.xml><?xml version="1.0" encoding="utf-8"?>
<sst xmlns="http://schemas.openxmlformats.org/spreadsheetml/2006/main" count="89" uniqueCount="74">
  <si>
    <t>確保数（計画値）</t>
    <rPh sb="0" eb="2">
      <t>カクホ</t>
    </rPh>
    <rPh sb="2" eb="3">
      <t>スウ</t>
    </rPh>
    <rPh sb="4" eb="6">
      <t>ケイカク</t>
    </rPh>
    <rPh sb="6" eb="7">
      <t>チ</t>
    </rPh>
    <phoneticPr fontId="2"/>
  </si>
  <si>
    <t>確保数（実績値）</t>
    <rPh sb="0" eb="2">
      <t>カクホ</t>
    </rPh>
    <rPh sb="2" eb="3">
      <t>スウ</t>
    </rPh>
    <rPh sb="4" eb="7">
      <t>ジッセキチ</t>
    </rPh>
    <phoneticPr fontId="2"/>
  </si>
  <si>
    <t>平成３１年度</t>
    <phoneticPr fontId="2"/>
  </si>
  <si>
    <t>単年度進捗率</t>
    <rPh sb="0" eb="3">
      <t>タンネンド</t>
    </rPh>
    <rPh sb="3" eb="5">
      <t>シンチョク</t>
    </rPh>
    <rPh sb="5" eb="6">
      <t>リツ</t>
    </rPh>
    <phoneticPr fontId="2"/>
  </si>
  <si>
    <t>１号認定</t>
    <rPh sb="1" eb="2">
      <t>ゴウ</t>
    </rPh>
    <rPh sb="2" eb="4">
      <t>ニンテイ</t>
    </rPh>
    <phoneticPr fontId="2"/>
  </si>
  <si>
    <t>２号認定</t>
    <rPh sb="1" eb="2">
      <t>ゴウ</t>
    </rPh>
    <rPh sb="2" eb="4">
      <t>ニンテイ</t>
    </rPh>
    <phoneticPr fontId="2"/>
  </si>
  <si>
    <t>３号認定</t>
    <rPh sb="1" eb="2">
      <t>ゴウ</t>
    </rPh>
    <rPh sb="2" eb="4">
      <t>ニンテイ</t>
    </rPh>
    <phoneticPr fontId="2"/>
  </si>
  <si>
    <t>０歳</t>
    <rPh sb="1" eb="2">
      <t>サイ</t>
    </rPh>
    <phoneticPr fontId="2"/>
  </si>
  <si>
    <t>１～２歳</t>
    <rPh sb="3" eb="4">
      <t>サイ</t>
    </rPh>
    <phoneticPr fontId="2"/>
  </si>
  <si>
    <t>区分</t>
  </si>
  <si>
    <t>子どもの年齢</t>
  </si>
  <si>
    <t>H27年度</t>
  </si>
  <si>
    <t>H28年度</t>
  </si>
  <si>
    <t>H29年度</t>
  </si>
  <si>
    <t>H30年度</t>
  </si>
  <si>
    <t>H31年度</t>
  </si>
  <si>
    <t>策定時</t>
  </si>
  <si>
    <t>実　績</t>
  </si>
  <si>
    <t>1号認定</t>
  </si>
  <si>
    <t>3～5歳</t>
  </si>
  <si>
    <t>量の見込み①</t>
  </si>
  <si>
    <t>差　　②－①</t>
  </si>
  <si>
    <t>2号認定</t>
  </si>
  <si>
    <t>確保量　　②</t>
  </si>
  <si>
    <t>差　　②―①</t>
  </si>
  <si>
    <t>3号認定</t>
  </si>
  <si>
    <t>0歳</t>
  </si>
  <si>
    <t>確　保　量②</t>
  </si>
  <si>
    <t>▲16</t>
  </si>
  <si>
    <t>▲13</t>
  </si>
  <si>
    <t>▲4</t>
  </si>
  <si>
    <t>▲10</t>
  </si>
  <si>
    <t>1～2歳</t>
  </si>
  <si>
    <t>▲35</t>
  </si>
  <si>
    <t>▲17</t>
  </si>
  <si>
    <t>▲6</t>
  </si>
  <si>
    <t>合計</t>
  </si>
  <si>
    <t>▲51</t>
  </si>
  <si>
    <t>▲30</t>
  </si>
  <si>
    <t>確保の方策</t>
  </si>
  <si>
    <t>目標年度</t>
  </si>
  <si>
    <t>保育所の整備等による定員増</t>
  </si>
  <si>
    <t>計画全体
の進捗率</t>
    <rPh sb="0" eb="2">
      <t>ケイカク</t>
    </rPh>
    <rPh sb="2" eb="4">
      <t>ゼンタイ</t>
    </rPh>
    <rPh sb="6" eb="8">
      <t>シンチョク</t>
    </rPh>
    <rPh sb="8" eb="9">
      <t>リツ</t>
    </rPh>
    <phoneticPr fontId="2"/>
  </si>
  <si>
    <t>確　保　量②</t>
    <phoneticPr fontId="2"/>
  </si>
  <si>
    <t>子どものための教育・保育量の見込みと確保数</t>
    <rPh sb="0" eb="1">
      <t>コ</t>
    </rPh>
    <rPh sb="7" eb="9">
      <t>キョウイク</t>
    </rPh>
    <rPh sb="10" eb="12">
      <t>ホイク</t>
    </rPh>
    <rPh sb="12" eb="13">
      <t>リョウ</t>
    </rPh>
    <rPh sb="14" eb="16">
      <t>ミコ</t>
    </rPh>
    <rPh sb="18" eb="20">
      <t>カクホ</t>
    </rPh>
    <rPh sb="20" eb="21">
      <t>スウ</t>
    </rPh>
    <phoneticPr fontId="2"/>
  </si>
  <si>
    <t>確保方策</t>
    <rPh sb="0" eb="2">
      <t>カクホ</t>
    </rPh>
    <rPh sb="2" eb="4">
      <t>ホウサク</t>
    </rPh>
    <phoneticPr fontId="2"/>
  </si>
  <si>
    <t>事業量
（定員数等）</t>
    <phoneticPr fontId="2"/>
  </si>
  <si>
    <t>実績数</t>
    <rPh sb="0" eb="2">
      <t>ジッセキ</t>
    </rPh>
    <rPh sb="2" eb="3">
      <t>スウ</t>
    </rPh>
    <phoneticPr fontId="2"/>
  </si>
  <si>
    <t>この色のセルのみ入力でOK</t>
    <rPh sb="2" eb="3">
      <t>イロ</t>
    </rPh>
    <rPh sb="8" eb="10">
      <t>ニュウリョク</t>
    </rPh>
    <phoneticPr fontId="2"/>
  </si>
  <si>
    <t>中間年度見直し反映済み</t>
    <rPh sb="0" eb="2">
      <t>チュウカン</t>
    </rPh>
    <rPh sb="2" eb="4">
      <t>ネンド</t>
    </rPh>
    <rPh sb="4" eb="6">
      <t>ミナオ</t>
    </rPh>
    <rPh sb="7" eb="9">
      <t>ハンエイ</t>
    </rPh>
    <rPh sb="9" eb="10">
      <t>ス</t>
    </rPh>
    <phoneticPr fontId="2"/>
  </si>
  <si>
    <t>平成２９年４月１日現在</t>
    <rPh sb="0" eb="2">
      <t>ヘイセイ</t>
    </rPh>
    <rPh sb="4" eb="5">
      <t>ネン</t>
    </rPh>
    <rPh sb="6" eb="7">
      <t>ガツ</t>
    </rPh>
    <rPh sb="8" eb="9">
      <t>ニチ</t>
    </rPh>
    <rPh sb="9" eb="11">
      <t>ゲンザイ</t>
    </rPh>
    <phoneticPr fontId="2"/>
  </si>
  <si>
    <t>４９人増</t>
    <rPh sb="2" eb="3">
      <t>ニン</t>
    </rPh>
    <rPh sb="3" eb="4">
      <t>ゾウ</t>
    </rPh>
    <phoneticPr fontId="2"/>
  </si>
  <si>
    <t>平成２９年度</t>
    <phoneticPr fontId="2"/>
  </si>
  <si>
    <t>１８人増</t>
    <phoneticPr fontId="2"/>
  </si>
  <si>
    <t>１７人増</t>
    <phoneticPr fontId="2"/>
  </si>
  <si>
    <t>１７０人増</t>
    <phoneticPr fontId="2"/>
  </si>
  <si>
    <t>２２０人増</t>
    <phoneticPr fontId="2"/>
  </si>
  <si>
    <t>平成３１ 年度</t>
    <phoneticPr fontId="2"/>
  </si>
  <si>
    <t>平成２９ 年度</t>
    <phoneticPr fontId="2"/>
  </si>
  <si>
    <t>平成３０ 年度</t>
    <phoneticPr fontId="2"/>
  </si>
  <si>
    <t>平成２８ 年度</t>
    <phoneticPr fontId="2"/>
  </si>
  <si>
    <t>平成２９年度</t>
    <rPh sb="0" eb="2">
      <t>ヘイセイ</t>
    </rPh>
    <rPh sb="4" eb="6">
      <t>ネンド</t>
    </rPh>
    <phoneticPr fontId="2"/>
  </si>
  <si>
    <t>▲2</t>
    <phoneticPr fontId="2"/>
  </si>
  <si>
    <t>▲175</t>
    <phoneticPr fontId="2"/>
  </si>
  <si>
    <t>▲177</t>
    <phoneticPr fontId="2"/>
  </si>
  <si>
    <t>▲126</t>
    <phoneticPr fontId="2"/>
  </si>
  <si>
    <t>▲117</t>
    <phoneticPr fontId="2"/>
  </si>
  <si>
    <t>▲24</t>
    <phoneticPr fontId="2"/>
  </si>
  <si>
    <t>▲251</t>
    <phoneticPr fontId="2"/>
  </si>
  <si>
    <t>▲275</t>
    <phoneticPr fontId="2"/>
  </si>
  <si>
    <t>▲51</t>
    <phoneticPr fontId="2"/>
  </si>
  <si>
    <t>▲72</t>
    <phoneticPr fontId="2"/>
  </si>
  <si>
    <t>１６０人増
（内６０人はH２９.７.１開設分）</t>
    <rPh sb="3" eb="4">
      <t>ニン</t>
    </rPh>
    <rPh sb="4" eb="5">
      <t>ゾウ</t>
    </rPh>
    <rPh sb="7" eb="8">
      <t>ウチ</t>
    </rPh>
    <rPh sb="10" eb="11">
      <t>ニン</t>
    </rPh>
    <rPh sb="19" eb="21">
      <t>カイセツ</t>
    </rPh>
    <rPh sb="21" eb="22">
      <t>ブン</t>
    </rPh>
    <phoneticPr fontId="2"/>
  </si>
  <si>
    <t>「平成２９年度子どものための教育・保育事業」実績報告書</t>
    <rPh sb="1" eb="3">
      <t>ヘイセイ</t>
    </rPh>
    <rPh sb="5" eb="6">
      <t>ネン</t>
    </rPh>
    <rPh sb="6" eb="7">
      <t>ド</t>
    </rPh>
    <rPh sb="7" eb="8">
      <t>コ</t>
    </rPh>
    <rPh sb="14" eb="16">
      <t>キョウイク</t>
    </rPh>
    <rPh sb="17" eb="19">
      <t>ホイク</t>
    </rPh>
    <rPh sb="19" eb="21">
      <t>ジギョウ</t>
    </rPh>
    <rPh sb="22" eb="24">
      <t>ジッセキ</t>
    </rPh>
    <rPh sb="24" eb="27">
      <t>ホウコクショ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</si>
</sst>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ajor"/>
    </font>
    <font>
      <b/>
      <sz val="16"/>
      <color theme="1"/>
      <name val="ＭＳ Ｐゴシック"/>
      <family val="3"/>
      <charset val="128"/>
      <scheme val="minor"/>
    </font>
    <font>
      <sz val="12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7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double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27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0" xfId="0" applyAlignment="1">
      <alignment vertical="center"/>
    </xf>
    <xf numFmtId="0" fontId="4" fillId="0" borderId="0" xfId="0" applyFont="1" applyBorder="1" applyAlignment="1">
      <alignment horizontal="right" vertical="center" wrapText="1"/>
    </xf>
    <xf numFmtId="0" fontId="3" fillId="4" borderId="11" xfId="0" applyFont="1" applyFill="1" applyBorder="1">
      <alignment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38" fontId="6" fillId="0" borderId="10" xfId="1" applyFont="1" applyBorder="1">
      <alignment vertical="center"/>
    </xf>
    <xf numFmtId="38" fontId="6" fillId="0" borderId="11" xfId="1" applyFont="1" applyBorder="1">
      <alignment vertical="center"/>
    </xf>
    <xf numFmtId="0" fontId="6" fillId="0" borderId="11" xfId="0" applyFont="1" applyBorder="1">
      <alignment vertical="center"/>
    </xf>
    <xf numFmtId="0" fontId="6" fillId="0" borderId="12" xfId="0" applyFont="1" applyBorder="1">
      <alignment vertical="center"/>
    </xf>
    <xf numFmtId="38" fontId="6" fillId="0" borderId="12" xfId="1" applyFont="1" applyBorder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6" fillId="3" borderId="41" xfId="0" applyFont="1" applyFill="1" applyBorder="1" applyAlignment="1">
      <alignment horizontal="center" vertical="center" wrapText="1"/>
    </xf>
    <xf numFmtId="0" fontId="6" fillId="3" borderId="37" xfId="0" applyFont="1" applyFill="1" applyBorder="1" applyAlignment="1">
      <alignment horizontal="center" vertical="center" wrapText="1"/>
    </xf>
    <xf numFmtId="0" fontId="6" fillId="0" borderId="18" xfId="0" applyFont="1" applyBorder="1" applyAlignment="1">
      <alignment horizontal="left" vertical="center" wrapText="1"/>
    </xf>
    <xf numFmtId="38" fontId="6" fillId="0" borderId="31" xfId="1" applyFont="1" applyBorder="1" applyAlignment="1">
      <alignment horizontal="right" vertical="center" wrapText="1"/>
    </xf>
    <xf numFmtId="38" fontId="6" fillId="0" borderId="38" xfId="1" applyFont="1" applyFill="1" applyBorder="1" applyAlignment="1">
      <alignment horizontal="right" vertical="center" wrapText="1"/>
    </xf>
    <xf numFmtId="38" fontId="6" fillId="0" borderId="36" xfId="1" applyFont="1" applyBorder="1" applyAlignment="1">
      <alignment horizontal="right" vertical="center" wrapText="1"/>
    </xf>
    <xf numFmtId="38" fontId="6" fillId="5" borderId="50" xfId="1" applyFont="1" applyFill="1" applyBorder="1" applyAlignment="1">
      <alignment horizontal="right" vertical="center" wrapText="1"/>
    </xf>
    <xf numFmtId="38" fontId="6" fillId="0" borderId="52" xfId="1" applyFont="1" applyBorder="1" applyAlignment="1">
      <alignment horizontal="right" vertical="center" wrapText="1"/>
    </xf>
    <xf numFmtId="38" fontId="6" fillId="4" borderId="54" xfId="1" applyFont="1" applyFill="1" applyBorder="1" applyAlignment="1">
      <alignment horizontal="right" vertical="center" wrapText="1"/>
    </xf>
    <xf numFmtId="38" fontId="6" fillId="0" borderId="60" xfId="1" applyFont="1" applyBorder="1" applyAlignment="1">
      <alignment horizontal="right" vertical="center" wrapText="1"/>
    </xf>
    <xf numFmtId="38" fontId="6" fillId="0" borderId="19" xfId="1" applyFont="1" applyBorder="1" applyAlignment="1">
      <alignment horizontal="right" vertical="center" wrapText="1"/>
    </xf>
    <xf numFmtId="38" fontId="6" fillId="0" borderId="32" xfId="1" applyFont="1" applyBorder="1" applyAlignment="1">
      <alignment horizontal="right" vertical="center" wrapText="1"/>
    </xf>
    <xf numFmtId="38" fontId="6" fillId="4" borderId="55" xfId="1" applyFont="1" applyFill="1" applyBorder="1" applyAlignment="1">
      <alignment horizontal="right" vertical="center" wrapText="1"/>
    </xf>
    <xf numFmtId="0" fontId="6" fillId="0" borderId="17" xfId="0" applyFont="1" applyBorder="1" applyAlignment="1">
      <alignment horizontal="left" vertical="center" wrapText="1"/>
    </xf>
    <xf numFmtId="38" fontId="6" fillId="0" borderId="33" xfId="1" applyFont="1" applyBorder="1" applyAlignment="1">
      <alignment horizontal="right" vertical="center" wrapText="1"/>
    </xf>
    <xf numFmtId="38" fontId="6" fillId="0" borderId="39" xfId="1" applyFont="1" applyFill="1" applyBorder="1" applyAlignment="1">
      <alignment horizontal="right" vertical="center" wrapText="1"/>
    </xf>
    <xf numFmtId="38" fontId="6" fillId="0" borderId="16" xfId="1" applyFont="1" applyBorder="1" applyAlignment="1">
      <alignment horizontal="right" vertical="center" wrapText="1"/>
    </xf>
    <xf numFmtId="38" fontId="6" fillId="5" borderId="51" xfId="1" applyFont="1" applyFill="1" applyBorder="1" applyAlignment="1">
      <alignment horizontal="right" vertical="center" wrapText="1"/>
    </xf>
    <xf numFmtId="38" fontId="6" fillId="4" borderId="56" xfId="1" applyFont="1" applyFill="1" applyBorder="1" applyAlignment="1">
      <alignment horizontal="right" vertical="center" wrapText="1"/>
    </xf>
    <xf numFmtId="38" fontId="6" fillId="0" borderId="61" xfId="1" applyFont="1" applyBorder="1" applyAlignment="1">
      <alignment horizontal="right" vertical="center" wrapText="1"/>
    </xf>
    <xf numFmtId="38" fontId="6" fillId="0" borderId="20" xfId="1" applyFont="1" applyBorder="1" applyAlignment="1">
      <alignment horizontal="right" vertical="center" wrapText="1"/>
    </xf>
    <xf numFmtId="38" fontId="6" fillId="0" borderId="26" xfId="1" applyFont="1" applyBorder="1" applyAlignment="1">
      <alignment horizontal="right" vertical="center" wrapText="1"/>
    </xf>
    <xf numFmtId="38" fontId="6" fillId="0" borderId="50" xfId="1" applyFont="1" applyFill="1" applyBorder="1" applyAlignment="1">
      <alignment horizontal="right" vertical="center" wrapText="1"/>
    </xf>
    <xf numFmtId="38" fontId="6" fillId="0" borderId="51" xfId="1" applyFont="1" applyFill="1" applyBorder="1" applyAlignment="1">
      <alignment horizontal="right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6" fillId="3" borderId="40" xfId="0" applyFont="1" applyFill="1" applyBorder="1" applyAlignment="1">
      <alignment horizontal="center" vertical="center" wrapText="1"/>
    </xf>
    <xf numFmtId="0" fontId="6" fillId="2" borderId="42" xfId="0" applyFont="1" applyFill="1" applyBorder="1" applyAlignment="1">
      <alignment horizontal="center" vertical="center" wrapText="1"/>
    </xf>
    <xf numFmtId="0" fontId="6" fillId="2" borderId="4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6" fillId="0" borderId="27" xfId="0" applyFont="1" applyBorder="1" applyAlignment="1">
      <alignment horizontal="justify" vertical="center" wrapText="1"/>
    </xf>
    <xf numFmtId="0" fontId="6" fillId="0" borderId="23" xfId="0" applyFont="1" applyBorder="1" applyAlignment="1">
      <alignment horizontal="justify" vertical="center" wrapText="1"/>
    </xf>
    <xf numFmtId="0" fontId="6" fillId="0" borderId="16" xfId="0" applyFont="1" applyBorder="1" applyAlignment="1">
      <alignment horizontal="justify" vertical="center" wrapText="1"/>
    </xf>
    <xf numFmtId="0" fontId="6" fillId="0" borderId="28" xfId="0" applyFont="1" applyBorder="1" applyAlignment="1">
      <alignment horizontal="left" vertical="center" wrapText="1"/>
    </xf>
    <xf numFmtId="0" fontId="6" fillId="0" borderId="29" xfId="0" applyFont="1" applyBorder="1" applyAlignment="1">
      <alignment horizontal="left" vertical="center" wrapText="1"/>
    </xf>
    <xf numFmtId="0" fontId="6" fillId="0" borderId="30" xfId="0" applyFont="1" applyBorder="1" applyAlignment="1">
      <alignment horizontal="left" vertical="center" wrapText="1"/>
    </xf>
    <xf numFmtId="0" fontId="6" fillId="3" borderId="49" xfId="0" applyFont="1" applyFill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left" vertical="center" wrapText="1"/>
    </xf>
    <xf numFmtId="0" fontId="6" fillId="0" borderId="34" xfId="0" applyFont="1" applyBorder="1" applyAlignment="1">
      <alignment horizontal="left" vertical="center" wrapText="1"/>
    </xf>
    <xf numFmtId="0" fontId="6" fillId="0" borderId="21" xfId="0" applyFont="1" applyBorder="1" applyAlignment="1">
      <alignment horizontal="justify" vertical="center" wrapText="1"/>
    </xf>
    <xf numFmtId="0" fontId="6" fillId="2" borderId="5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3" borderId="44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45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9" fontId="6" fillId="0" borderId="46" xfId="2" applyFont="1" applyBorder="1" applyAlignment="1">
      <alignment horizontal="right" vertical="center"/>
    </xf>
    <xf numFmtId="9" fontId="6" fillId="0" borderId="14" xfId="2" applyFont="1" applyBorder="1" applyAlignment="1">
      <alignment horizontal="right" vertical="center"/>
    </xf>
    <xf numFmtId="9" fontId="6" fillId="0" borderId="47" xfId="2" applyFont="1" applyBorder="1" applyAlignment="1">
      <alignment horizontal="right" vertical="center"/>
    </xf>
    <xf numFmtId="9" fontId="6" fillId="0" borderId="11" xfId="2" applyFont="1" applyBorder="1" applyAlignment="1">
      <alignment horizontal="right" vertical="center"/>
    </xf>
    <xf numFmtId="9" fontId="6" fillId="0" borderId="48" xfId="2" applyFont="1" applyBorder="1" applyAlignment="1">
      <alignment horizontal="right" vertical="center"/>
    </xf>
    <xf numFmtId="9" fontId="6" fillId="0" borderId="12" xfId="2" applyFont="1" applyBorder="1" applyAlignment="1">
      <alignment horizontal="right" vertical="center"/>
    </xf>
    <xf numFmtId="0" fontId="6" fillId="3" borderId="44" xfId="0" applyFont="1" applyFill="1" applyBorder="1" applyAlignment="1">
      <alignment horizontal="center" vertical="center" wrapText="1"/>
    </xf>
    <xf numFmtId="0" fontId="6" fillId="3" borderId="63" xfId="0" applyFont="1" applyFill="1" applyBorder="1" applyAlignment="1">
      <alignment horizontal="center" vertical="center" wrapText="1"/>
    </xf>
    <xf numFmtId="0" fontId="6" fillId="3" borderId="62" xfId="0" applyFont="1" applyFill="1" applyBorder="1" applyAlignment="1">
      <alignment horizontal="center" vertical="center" wrapText="1"/>
    </xf>
    <xf numFmtId="0" fontId="6" fillId="3" borderId="64" xfId="0" applyFont="1" applyFill="1" applyBorder="1" applyAlignment="1">
      <alignment horizontal="center" vertical="center" wrapText="1"/>
    </xf>
    <xf numFmtId="9" fontId="6" fillId="0" borderId="65" xfId="2" applyFont="1" applyBorder="1" applyAlignment="1">
      <alignment horizontal="right" vertical="center"/>
    </xf>
    <xf numFmtId="9" fontId="6" fillId="0" borderId="66" xfId="2" applyFont="1" applyBorder="1" applyAlignment="1">
      <alignment horizontal="right" vertical="center"/>
    </xf>
    <xf numFmtId="9" fontId="6" fillId="0" borderId="67" xfId="2" applyFont="1" applyBorder="1" applyAlignment="1">
      <alignment horizontal="right" vertical="center"/>
    </xf>
    <xf numFmtId="0" fontId="6" fillId="2" borderId="21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3" borderId="25" xfId="0" applyFont="1" applyFill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38" fontId="6" fillId="0" borderId="46" xfId="1" applyFont="1" applyBorder="1" applyAlignment="1">
      <alignment horizontal="center" vertical="center"/>
    </xf>
    <xf numFmtId="38" fontId="6" fillId="0" borderId="14" xfId="1" applyFont="1" applyBorder="1" applyAlignment="1">
      <alignment horizontal="center" vertical="center"/>
    </xf>
    <xf numFmtId="38" fontId="6" fillId="0" borderId="47" xfId="1" applyFont="1" applyBorder="1" applyAlignment="1">
      <alignment horizontal="center" vertical="center"/>
    </xf>
    <xf numFmtId="38" fontId="6" fillId="0" borderId="11" xfId="1" applyFont="1" applyBorder="1" applyAlignment="1">
      <alignment horizontal="center" vertical="center"/>
    </xf>
    <xf numFmtId="38" fontId="6" fillId="0" borderId="48" xfId="1" applyFont="1" applyBorder="1" applyAlignment="1">
      <alignment horizontal="center" vertical="center"/>
    </xf>
    <xf numFmtId="38" fontId="6" fillId="0" borderId="12" xfId="1" applyFont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38" fontId="6" fillId="0" borderId="47" xfId="1" applyFont="1" applyBorder="1" applyAlignment="1">
      <alignment horizontal="right" vertical="center"/>
    </xf>
    <xf numFmtId="38" fontId="6" fillId="0" borderId="11" xfId="1" applyFont="1" applyBorder="1" applyAlignment="1">
      <alignment horizontal="right" vertical="center"/>
    </xf>
    <xf numFmtId="38" fontId="6" fillId="0" borderId="48" xfId="1" applyFont="1" applyBorder="1" applyAlignment="1">
      <alignment horizontal="right" vertical="center"/>
    </xf>
    <xf numFmtId="38" fontId="6" fillId="0" borderId="12" xfId="1" applyFont="1" applyBorder="1" applyAlignment="1">
      <alignment horizontal="right" vertical="center"/>
    </xf>
    <xf numFmtId="38" fontId="6" fillId="0" borderId="46" xfId="1" applyFont="1" applyBorder="1" applyAlignment="1">
      <alignment horizontal="right" vertical="center"/>
    </xf>
    <xf numFmtId="38" fontId="6" fillId="0" borderId="14" xfId="1" applyFont="1" applyBorder="1" applyAlignment="1">
      <alignment horizontal="right" vertical="center"/>
    </xf>
    <xf numFmtId="0" fontId="6" fillId="0" borderId="24" xfId="0" applyFont="1" applyBorder="1" applyAlignment="1">
      <alignment horizontal="justify" vertical="center" wrapText="1"/>
    </xf>
    <xf numFmtId="0" fontId="6" fillId="0" borderId="29" xfId="0" applyFont="1" applyBorder="1" applyAlignment="1">
      <alignment horizontal="justify" vertical="center" wrapText="1"/>
    </xf>
    <xf numFmtId="0" fontId="6" fillId="0" borderId="30" xfId="0" applyFont="1" applyBorder="1" applyAlignment="1">
      <alignment horizontal="justify" vertical="center" wrapText="1"/>
    </xf>
    <xf numFmtId="0" fontId="6" fillId="0" borderId="21" xfId="0" applyFont="1" applyBorder="1" applyAlignment="1">
      <alignment horizontal="left" vertical="center" wrapText="1"/>
    </xf>
    <xf numFmtId="0" fontId="6" fillId="0" borderId="23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0" fontId="6" fillId="0" borderId="24" xfId="0" applyFont="1" applyBorder="1" applyAlignment="1">
      <alignment horizontal="left" vertical="center" wrapText="1"/>
    </xf>
    <xf numFmtId="0" fontId="6" fillId="2" borderId="57" xfId="0" applyFont="1" applyFill="1" applyBorder="1" applyAlignment="1">
      <alignment horizontal="center" vertical="center" wrapText="1"/>
    </xf>
    <xf numFmtId="0" fontId="6" fillId="2" borderId="58" xfId="0" applyFont="1" applyFill="1" applyBorder="1" applyAlignment="1">
      <alignment horizontal="center" vertical="center" wrapText="1"/>
    </xf>
    <xf numFmtId="0" fontId="6" fillId="2" borderId="59" xfId="0" applyFont="1" applyFill="1" applyBorder="1" applyAlignment="1">
      <alignment horizontal="center" vertical="center" wrapText="1"/>
    </xf>
    <xf numFmtId="0" fontId="6" fillId="3" borderId="41" xfId="0" applyFont="1" applyFill="1" applyBorder="1" applyAlignment="1">
      <alignment horizontal="center" vertical="center"/>
    </xf>
    <xf numFmtId="0" fontId="6" fillId="3" borderId="74" xfId="0" applyFont="1" applyFill="1" applyBorder="1" applyAlignment="1">
      <alignment horizontal="center" vertical="center"/>
    </xf>
    <xf numFmtId="0" fontId="6" fillId="3" borderId="68" xfId="0" applyFont="1" applyFill="1" applyBorder="1" applyAlignment="1">
      <alignment horizontal="center" vertical="center"/>
    </xf>
    <xf numFmtId="0" fontId="6" fillId="5" borderId="72" xfId="0" applyFont="1" applyFill="1" applyBorder="1" applyAlignment="1">
      <alignment horizontal="center" vertical="center"/>
    </xf>
    <xf numFmtId="0" fontId="6" fillId="5" borderId="73" xfId="0" applyFont="1" applyFill="1" applyBorder="1" applyAlignment="1">
      <alignment horizontal="center" vertical="center"/>
    </xf>
    <xf numFmtId="0" fontId="6" fillId="5" borderId="75" xfId="0" applyFont="1" applyFill="1" applyBorder="1" applyAlignment="1">
      <alignment horizontal="center" vertical="center"/>
    </xf>
    <xf numFmtId="0" fontId="6" fillId="4" borderId="32" xfId="0" applyFont="1" applyFill="1" applyBorder="1" applyAlignment="1">
      <alignment horizontal="center" vertical="center" wrapText="1"/>
    </xf>
    <xf numFmtId="0" fontId="6" fillId="4" borderId="76" xfId="0" applyFont="1" applyFill="1" applyBorder="1" applyAlignment="1">
      <alignment horizontal="center" vertical="center" wrapText="1"/>
    </xf>
    <xf numFmtId="0" fontId="6" fillId="4" borderId="69" xfId="0" applyFont="1" applyFill="1" applyBorder="1" applyAlignment="1">
      <alignment horizontal="center" vertical="center" wrapText="1"/>
    </xf>
    <xf numFmtId="0" fontId="6" fillId="0" borderId="70" xfId="0" applyFont="1" applyBorder="1" applyAlignment="1">
      <alignment horizontal="center" vertical="center"/>
    </xf>
    <xf numFmtId="0" fontId="6" fillId="0" borderId="77" xfId="0" applyFont="1" applyBorder="1" applyAlignment="1">
      <alignment horizontal="center" vertical="center"/>
    </xf>
    <xf numFmtId="0" fontId="6" fillId="0" borderId="71" xfId="0" applyFont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111499</xdr:colOff>
      <xdr:row>0</xdr:row>
      <xdr:rowOff>15128</xdr:rowOff>
    </xdr:from>
    <xdr:to>
      <xdr:col>10</xdr:col>
      <xdr:colOff>1073524</xdr:colOff>
      <xdr:row>2</xdr:row>
      <xdr:rowOff>21852</xdr:rowOff>
    </xdr:to>
    <xdr:sp macro="" textlink="">
      <xdr:nvSpPr>
        <xdr:cNvPr id="2" name="正方形/長方形 1"/>
        <xdr:cNvSpPr/>
      </xdr:nvSpPr>
      <xdr:spPr>
        <a:xfrm>
          <a:off x="10455649" y="15128"/>
          <a:ext cx="962025" cy="349624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>
            <a:spcAft>
              <a:spcPts val="0"/>
            </a:spcAft>
          </a:pPr>
          <a:r>
            <a:rPr lang="ja-JP" sz="1100" kern="100">
              <a:effectLst/>
              <a:ea typeface="ＭＳ 明朝"/>
              <a:cs typeface="Times New Roman"/>
            </a:rPr>
            <a:t>資料</a:t>
          </a:r>
          <a:r>
            <a:rPr lang="ja-JP" altLang="en-US" sz="1100" kern="100">
              <a:effectLst/>
              <a:ea typeface="ＭＳ 明朝"/>
              <a:cs typeface="Times New Roman"/>
            </a:rPr>
            <a:t>３</a:t>
          </a:r>
          <a:endParaRPr lang="ja-JP" sz="1050" kern="100">
            <a:effectLst/>
            <a:ea typeface="ＭＳ 明朝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tabSelected="1" view="pageBreakPreview" zoomScale="85" zoomScaleNormal="100" zoomScaleSheetLayoutView="85" workbookViewId="0">
      <selection activeCell="J36" sqref="J36"/>
    </sheetView>
  </sheetViews>
  <sheetFormatPr defaultRowHeight="13.5" x14ac:dyDescent="0.15"/>
  <cols>
    <col min="3" max="3" width="17.125" bestFit="1" customWidth="1"/>
    <col min="4" max="11" width="14.375" customWidth="1"/>
    <col min="12" max="12" width="13.75" customWidth="1"/>
  </cols>
  <sheetData>
    <row r="1" spans="1:12" ht="13.5" customHeight="1" x14ac:dyDescent="0.15">
      <c r="A1" s="42" t="s">
        <v>73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2" ht="13.5" customHeight="1" x14ac:dyDescent="0.15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</row>
    <row r="3" spans="1:12" ht="13.5" customHeight="1" x14ac:dyDescent="0.1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</row>
    <row r="4" spans="1:12" ht="6" customHeight="1" thickBot="1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</row>
    <row r="5" spans="1:12" s="1" customFormat="1" ht="14.25" customHeight="1" x14ac:dyDescent="0.15">
      <c r="A5" s="95"/>
      <c r="B5" s="96"/>
      <c r="C5" s="5" t="s">
        <v>2</v>
      </c>
      <c r="D5" s="62" t="s">
        <v>52</v>
      </c>
      <c r="E5" s="63"/>
      <c r="F5" s="62" t="s">
        <v>61</v>
      </c>
      <c r="G5" s="63"/>
      <c r="H5" s="62" t="s">
        <v>3</v>
      </c>
      <c r="I5" s="63"/>
      <c r="J5" s="72" t="s">
        <v>42</v>
      </c>
      <c r="K5" s="73"/>
      <c r="L5" s="4"/>
    </row>
    <row r="6" spans="1:12" s="1" customFormat="1" ht="15" thickBot="1" x14ac:dyDescent="0.2">
      <c r="A6" s="97"/>
      <c r="B6" s="98"/>
      <c r="C6" s="6" t="s">
        <v>0</v>
      </c>
      <c r="D6" s="64" t="s">
        <v>0</v>
      </c>
      <c r="E6" s="65"/>
      <c r="F6" s="64" t="s">
        <v>1</v>
      </c>
      <c r="G6" s="65"/>
      <c r="H6" s="64"/>
      <c r="I6" s="65"/>
      <c r="J6" s="74"/>
      <c r="K6" s="75"/>
      <c r="L6" s="1" t="s">
        <v>48</v>
      </c>
    </row>
    <row r="7" spans="1:12" s="1" customFormat="1" ht="15" thickTop="1" x14ac:dyDescent="0.15">
      <c r="A7" s="83" t="s">
        <v>4</v>
      </c>
      <c r="B7" s="84"/>
      <c r="C7" s="7">
        <v>2120</v>
      </c>
      <c r="D7" s="103">
        <v>2210</v>
      </c>
      <c r="E7" s="104"/>
      <c r="F7" s="89">
        <f>I17</f>
        <v>2250</v>
      </c>
      <c r="G7" s="90"/>
      <c r="H7" s="66">
        <f>F7/D7</f>
        <v>1.0180995475113122</v>
      </c>
      <c r="I7" s="67"/>
      <c r="J7" s="66">
        <f>F7/C7</f>
        <v>1.0613207547169812</v>
      </c>
      <c r="K7" s="76"/>
    </row>
    <row r="8" spans="1:12" s="1" customFormat="1" ht="14.25" x14ac:dyDescent="0.15">
      <c r="A8" s="85" t="s">
        <v>5</v>
      </c>
      <c r="B8" s="86"/>
      <c r="C8" s="8">
        <v>1197</v>
      </c>
      <c r="D8" s="99">
        <v>919</v>
      </c>
      <c r="E8" s="100"/>
      <c r="F8" s="91">
        <f>I20</f>
        <v>976</v>
      </c>
      <c r="G8" s="92"/>
      <c r="H8" s="68">
        <f>F8/D8</f>
        <v>1.0620239390642001</v>
      </c>
      <c r="I8" s="69"/>
      <c r="J8" s="68">
        <f>F8/C8</f>
        <v>0.81537176274018375</v>
      </c>
      <c r="K8" s="77"/>
      <c r="L8" s="1" t="s">
        <v>49</v>
      </c>
    </row>
    <row r="9" spans="1:12" s="1" customFormat="1" ht="14.25" x14ac:dyDescent="0.15">
      <c r="A9" s="87" t="s">
        <v>6</v>
      </c>
      <c r="B9" s="9" t="s">
        <v>7</v>
      </c>
      <c r="C9" s="8">
        <v>173</v>
      </c>
      <c r="D9" s="99">
        <v>138</v>
      </c>
      <c r="E9" s="100"/>
      <c r="F9" s="91">
        <f>I23</f>
        <v>140</v>
      </c>
      <c r="G9" s="92"/>
      <c r="H9" s="68">
        <f>F9/D9</f>
        <v>1.0144927536231885</v>
      </c>
      <c r="I9" s="69"/>
      <c r="J9" s="68">
        <f>F9/C9</f>
        <v>0.80924855491329484</v>
      </c>
      <c r="K9" s="77"/>
    </row>
    <row r="10" spans="1:12" s="1" customFormat="1" ht="15" thickBot="1" x14ac:dyDescent="0.2">
      <c r="A10" s="88"/>
      <c r="B10" s="10" t="s">
        <v>8</v>
      </c>
      <c r="C10" s="11">
        <v>551</v>
      </c>
      <c r="D10" s="101">
        <v>422</v>
      </c>
      <c r="E10" s="102"/>
      <c r="F10" s="93">
        <f>I26</f>
        <v>437</v>
      </c>
      <c r="G10" s="94"/>
      <c r="H10" s="70">
        <f>F10/D10</f>
        <v>1.0355450236966826</v>
      </c>
      <c r="I10" s="71"/>
      <c r="J10" s="70">
        <f>F10/C10</f>
        <v>0.7931034482758621</v>
      </c>
      <c r="K10" s="78"/>
    </row>
    <row r="11" spans="1:12" ht="14.25" x14ac:dyDescent="0.15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</row>
    <row r="12" spans="1:12" ht="24.75" customHeight="1" x14ac:dyDescent="0.15">
      <c r="A12" s="48" t="s">
        <v>44</v>
      </c>
      <c r="B12" s="48"/>
      <c r="C12" s="48"/>
      <c r="D12" s="48"/>
      <c r="E12" s="48"/>
      <c r="F12" s="48"/>
      <c r="G12" s="48"/>
      <c r="H12" s="48"/>
      <c r="I12" s="61" t="s">
        <v>50</v>
      </c>
      <c r="J12" s="61"/>
      <c r="K12" s="13"/>
      <c r="L12" s="2"/>
    </row>
    <row r="13" spans="1:12" ht="8.25" customHeight="1" thickBot="1" x14ac:dyDescent="0.2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2"/>
    </row>
    <row r="14" spans="1:12" ht="15.75" thickTop="1" thickBot="1" x14ac:dyDescent="0.2">
      <c r="A14" s="79" t="s">
        <v>9</v>
      </c>
      <c r="B14" s="81" t="s">
        <v>10</v>
      </c>
      <c r="C14" s="81"/>
      <c r="D14" s="44" t="s">
        <v>11</v>
      </c>
      <c r="E14" s="45"/>
      <c r="F14" s="46" t="s">
        <v>12</v>
      </c>
      <c r="G14" s="47"/>
      <c r="H14" s="46" t="s">
        <v>13</v>
      </c>
      <c r="I14" s="60"/>
      <c r="J14" s="113" t="s">
        <v>14</v>
      </c>
      <c r="K14" s="47" t="s">
        <v>15</v>
      </c>
      <c r="L14" s="2"/>
    </row>
    <row r="15" spans="1:12" ht="15" thickBot="1" x14ac:dyDescent="0.2">
      <c r="A15" s="80"/>
      <c r="B15" s="82"/>
      <c r="C15" s="82"/>
      <c r="D15" s="14" t="s">
        <v>16</v>
      </c>
      <c r="E15" s="15" t="s">
        <v>17</v>
      </c>
      <c r="F15" s="14" t="s">
        <v>16</v>
      </c>
      <c r="G15" s="15" t="s">
        <v>17</v>
      </c>
      <c r="H15" s="14" t="s">
        <v>16</v>
      </c>
      <c r="I15" s="14" t="s">
        <v>17</v>
      </c>
      <c r="J15" s="114"/>
      <c r="K15" s="112"/>
      <c r="L15" s="2"/>
    </row>
    <row r="16" spans="1:12" ht="15.75" thickTop="1" thickBot="1" x14ac:dyDescent="0.2">
      <c r="A16" s="49" t="s">
        <v>18</v>
      </c>
      <c r="B16" s="52" t="s">
        <v>19</v>
      </c>
      <c r="C16" s="16" t="s">
        <v>20</v>
      </c>
      <c r="D16" s="17">
        <v>1946</v>
      </c>
      <c r="E16" s="18">
        <v>2045</v>
      </c>
      <c r="F16" s="19">
        <v>1965</v>
      </c>
      <c r="G16" s="20">
        <v>1836</v>
      </c>
      <c r="H16" s="21">
        <v>1918</v>
      </c>
      <c r="I16" s="22">
        <v>1863</v>
      </c>
      <c r="J16" s="23">
        <v>1855</v>
      </c>
      <c r="K16" s="24">
        <v>1808</v>
      </c>
      <c r="L16" s="2"/>
    </row>
    <row r="17" spans="1:12" ht="15" thickBot="1" x14ac:dyDescent="0.2">
      <c r="A17" s="50"/>
      <c r="B17" s="53"/>
      <c r="C17" s="16" t="s">
        <v>43</v>
      </c>
      <c r="D17" s="25">
        <v>2210</v>
      </c>
      <c r="E17" s="18">
        <v>2210</v>
      </c>
      <c r="F17" s="19">
        <v>2210</v>
      </c>
      <c r="G17" s="20">
        <v>2210</v>
      </c>
      <c r="H17" s="19">
        <v>2210</v>
      </c>
      <c r="I17" s="26">
        <v>2250</v>
      </c>
      <c r="J17" s="23">
        <v>2210</v>
      </c>
      <c r="K17" s="24">
        <v>2120</v>
      </c>
      <c r="L17" s="2"/>
    </row>
    <row r="18" spans="1:12" ht="15" thickBot="1" x14ac:dyDescent="0.2">
      <c r="A18" s="51"/>
      <c r="B18" s="54"/>
      <c r="C18" s="27" t="s">
        <v>21</v>
      </c>
      <c r="D18" s="28">
        <v>264</v>
      </c>
      <c r="E18" s="29">
        <v>165</v>
      </c>
      <c r="F18" s="30">
        <v>245</v>
      </c>
      <c r="G18" s="31">
        <f>G17-G16</f>
        <v>374</v>
      </c>
      <c r="H18" s="30">
        <v>292</v>
      </c>
      <c r="I18" s="32">
        <v>387</v>
      </c>
      <c r="J18" s="33">
        <f>J17-J16</f>
        <v>355</v>
      </c>
      <c r="K18" s="34">
        <f>K17-K16</f>
        <v>312</v>
      </c>
      <c r="L18" s="2"/>
    </row>
    <row r="19" spans="1:12" ht="15.75" thickTop="1" thickBot="1" x14ac:dyDescent="0.2">
      <c r="A19" s="59" t="s">
        <v>22</v>
      </c>
      <c r="B19" s="105" t="s">
        <v>19</v>
      </c>
      <c r="C19" s="16" t="s">
        <v>20</v>
      </c>
      <c r="D19" s="35">
        <v>809</v>
      </c>
      <c r="E19" s="18">
        <f>279+284+261</f>
        <v>824</v>
      </c>
      <c r="F19" s="19">
        <v>815</v>
      </c>
      <c r="G19" s="20">
        <v>881</v>
      </c>
      <c r="H19" s="19">
        <v>806</v>
      </c>
      <c r="I19" s="26">
        <v>945</v>
      </c>
      <c r="J19" s="23">
        <v>815</v>
      </c>
      <c r="K19" s="24">
        <v>794</v>
      </c>
      <c r="L19" s="2"/>
    </row>
    <row r="20" spans="1:12" ht="15" thickBot="1" x14ac:dyDescent="0.2">
      <c r="A20" s="50"/>
      <c r="B20" s="106"/>
      <c r="C20" s="16" t="s">
        <v>23</v>
      </c>
      <c r="D20" s="25">
        <v>919</v>
      </c>
      <c r="E20" s="18">
        <v>919</v>
      </c>
      <c r="F20" s="19">
        <v>919</v>
      </c>
      <c r="G20" s="20">
        <v>931</v>
      </c>
      <c r="H20" s="19">
        <v>919</v>
      </c>
      <c r="I20" s="26">
        <v>976</v>
      </c>
      <c r="J20" s="23">
        <v>1078</v>
      </c>
      <c r="K20" s="24">
        <v>1197</v>
      </c>
      <c r="L20" s="3"/>
    </row>
    <row r="21" spans="1:12" ht="15" thickBot="1" x14ac:dyDescent="0.2">
      <c r="A21" s="51"/>
      <c r="B21" s="107"/>
      <c r="C21" s="27" t="s">
        <v>24</v>
      </c>
      <c r="D21" s="28">
        <v>110</v>
      </c>
      <c r="E21" s="29">
        <f>E20-E19</f>
        <v>95</v>
      </c>
      <c r="F21" s="30">
        <v>104</v>
      </c>
      <c r="G21" s="31">
        <f>G20-G19</f>
        <v>50</v>
      </c>
      <c r="H21" s="30">
        <v>113</v>
      </c>
      <c r="I21" s="32">
        <v>31</v>
      </c>
      <c r="J21" s="33">
        <f>J20-J19</f>
        <v>263</v>
      </c>
      <c r="K21" s="34">
        <f>K20-K19</f>
        <v>403</v>
      </c>
      <c r="L21" s="3"/>
    </row>
    <row r="22" spans="1:12" ht="15.75" thickTop="1" thickBot="1" x14ac:dyDescent="0.2">
      <c r="A22" s="108" t="s">
        <v>25</v>
      </c>
      <c r="B22" s="111" t="s">
        <v>26</v>
      </c>
      <c r="C22" s="16" t="s">
        <v>20</v>
      </c>
      <c r="D22" s="35">
        <v>144</v>
      </c>
      <c r="E22" s="18">
        <f>119</f>
        <v>119</v>
      </c>
      <c r="F22" s="19">
        <v>143</v>
      </c>
      <c r="G22" s="36">
        <v>139</v>
      </c>
      <c r="H22" s="19">
        <v>142</v>
      </c>
      <c r="I22" s="26">
        <v>164</v>
      </c>
      <c r="J22" s="23">
        <v>128</v>
      </c>
      <c r="K22" s="24">
        <v>125</v>
      </c>
      <c r="L22" s="3"/>
    </row>
    <row r="23" spans="1:12" ht="15" thickBot="1" x14ac:dyDescent="0.2">
      <c r="A23" s="109"/>
      <c r="B23" s="53"/>
      <c r="C23" s="16" t="s">
        <v>27</v>
      </c>
      <c r="D23" s="25">
        <v>128</v>
      </c>
      <c r="E23" s="18">
        <v>128</v>
      </c>
      <c r="F23" s="19">
        <v>130</v>
      </c>
      <c r="G23" s="36">
        <v>137</v>
      </c>
      <c r="H23" s="19">
        <v>138</v>
      </c>
      <c r="I23" s="26">
        <v>140</v>
      </c>
      <c r="J23" s="23">
        <v>149</v>
      </c>
      <c r="K23" s="24">
        <v>173</v>
      </c>
      <c r="L23" s="3"/>
    </row>
    <row r="24" spans="1:12" ht="15" thickBot="1" x14ac:dyDescent="0.2">
      <c r="A24" s="109"/>
      <c r="B24" s="58"/>
      <c r="C24" s="16" t="s">
        <v>24</v>
      </c>
      <c r="D24" s="25" t="s">
        <v>28</v>
      </c>
      <c r="E24" s="18">
        <f>E23-E22</f>
        <v>9</v>
      </c>
      <c r="F24" s="19" t="s">
        <v>29</v>
      </c>
      <c r="G24" s="36" t="s">
        <v>62</v>
      </c>
      <c r="H24" s="19" t="s">
        <v>30</v>
      </c>
      <c r="I24" s="26" t="s">
        <v>67</v>
      </c>
      <c r="J24" s="23">
        <f>J23-J22</f>
        <v>21</v>
      </c>
      <c r="K24" s="24">
        <f>K23-K22</f>
        <v>48</v>
      </c>
      <c r="L24" s="3"/>
    </row>
    <row r="25" spans="1:12" ht="15" thickBot="1" x14ac:dyDescent="0.2">
      <c r="A25" s="109"/>
      <c r="B25" s="57" t="s">
        <v>32</v>
      </c>
      <c r="C25" s="16" t="s">
        <v>20</v>
      </c>
      <c r="D25" s="25">
        <v>432</v>
      </c>
      <c r="E25" s="18">
        <f>270+253</f>
        <v>523</v>
      </c>
      <c r="F25" s="19">
        <v>430</v>
      </c>
      <c r="G25" s="36">
        <v>600</v>
      </c>
      <c r="H25" s="19">
        <v>428</v>
      </c>
      <c r="I25" s="26">
        <v>688</v>
      </c>
      <c r="J25" s="23">
        <v>546</v>
      </c>
      <c r="K25" s="24">
        <v>539</v>
      </c>
      <c r="L25" s="3"/>
    </row>
    <row r="26" spans="1:12" ht="15" thickBot="1" x14ac:dyDescent="0.2">
      <c r="A26" s="109"/>
      <c r="B26" s="53"/>
      <c r="C26" s="16" t="s">
        <v>27</v>
      </c>
      <c r="D26" s="25">
        <v>397</v>
      </c>
      <c r="E26" s="18">
        <v>397</v>
      </c>
      <c r="F26" s="19">
        <v>413</v>
      </c>
      <c r="G26" s="36">
        <v>425</v>
      </c>
      <c r="H26" s="19">
        <v>422</v>
      </c>
      <c r="I26" s="26">
        <v>437</v>
      </c>
      <c r="J26" s="23">
        <v>474</v>
      </c>
      <c r="K26" s="24">
        <v>551</v>
      </c>
      <c r="L26" s="3"/>
    </row>
    <row r="27" spans="1:12" ht="15" thickBot="1" x14ac:dyDescent="0.2">
      <c r="A27" s="109"/>
      <c r="B27" s="58"/>
      <c r="C27" s="16" t="s">
        <v>24</v>
      </c>
      <c r="D27" s="25" t="s">
        <v>33</v>
      </c>
      <c r="E27" s="18" t="s">
        <v>65</v>
      </c>
      <c r="F27" s="19" t="s">
        <v>34</v>
      </c>
      <c r="G27" s="36" t="s">
        <v>63</v>
      </c>
      <c r="H27" s="19" t="s">
        <v>35</v>
      </c>
      <c r="I27" s="26" t="s">
        <v>68</v>
      </c>
      <c r="J27" s="23" t="s">
        <v>71</v>
      </c>
      <c r="K27" s="24">
        <f>K26-K25</f>
        <v>12</v>
      </c>
      <c r="L27" s="3"/>
    </row>
    <row r="28" spans="1:12" ht="15" thickBot="1" x14ac:dyDescent="0.2">
      <c r="A28" s="109"/>
      <c r="B28" s="57" t="s">
        <v>36</v>
      </c>
      <c r="C28" s="16" t="s">
        <v>20</v>
      </c>
      <c r="D28" s="25">
        <v>576</v>
      </c>
      <c r="E28" s="18">
        <f>E25+E22</f>
        <v>642</v>
      </c>
      <c r="F28" s="19">
        <v>573</v>
      </c>
      <c r="G28" s="36">
        <v>739</v>
      </c>
      <c r="H28" s="19">
        <v>570</v>
      </c>
      <c r="I28" s="26">
        <v>852</v>
      </c>
      <c r="J28" s="23">
        <f>J22+J25</f>
        <v>674</v>
      </c>
      <c r="K28" s="24">
        <f>K25+K22</f>
        <v>664</v>
      </c>
      <c r="L28" s="3"/>
    </row>
    <row r="29" spans="1:12" ht="15" thickBot="1" x14ac:dyDescent="0.2">
      <c r="A29" s="109"/>
      <c r="B29" s="53"/>
      <c r="C29" s="16" t="s">
        <v>27</v>
      </c>
      <c r="D29" s="25">
        <v>525</v>
      </c>
      <c r="E29" s="18">
        <v>525</v>
      </c>
      <c r="F29" s="19">
        <v>543</v>
      </c>
      <c r="G29" s="36">
        <v>562</v>
      </c>
      <c r="H29" s="19">
        <v>560</v>
      </c>
      <c r="I29" s="26">
        <v>577</v>
      </c>
      <c r="J29" s="23">
        <f>J23+J26</f>
        <v>623</v>
      </c>
      <c r="K29" s="24">
        <f>K26+K23</f>
        <v>724</v>
      </c>
      <c r="L29" s="3"/>
    </row>
    <row r="30" spans="1:12" ht="15" thickBot="1" x14ac:dyDescent="0.2">
      <c r="A30" s="110"/>
      <c r="B30" s="54"/>
      <c r="C30" s="27" t="s">
        <v>21</v>
      </c>
      <c r="D30" s="28" t="s">
        <v>37</v>
      </c>
      <c r="E30" s="29" t="s">
        <v>66</v>
      </c>
      <c r="F30" s="30" t="s">
        <v>38</v>
      </c>
      <c r="G30" s="37" t="s">
        <v>64</v>
      </c>
      <c r="H30" s="30" t="s">
        <v>31</v>
      </c>
      <c r="I30" s="32" t="s">
        <v>69</v>
      </c>
      <c r="J30" s="33" t="s">
        <v>70</v>
      </c>
      <c r="K30" s="34">
        <f>K29-K28</f>
        <v>60</v>
      </c>
      <c r="L30" s="3"/>
    </row>
    <row r="31" spans="1:12" ht="15" thickTop="1" x14ac:dyDescent="0.15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</row>
    <row r="32" spans="1:12" ht="22.5" customHeight="1" x14ac:dyDescent="0.15">
      <c r="A32" s="38" t="s">
        <v>45</v>
      </c>
      <c r="B32" s="39"/>
      <c r="C32" s="40"/>
      <c r="D32" s="39"/>
      <c r="E32" s="39"/>
      <c r="F32" s="39"/>
      <c r="G32" s="39"/>
      <c r="H32" s="39"/>
      <c r="I32" s="39"/>
      <c r="J32" s="39"/>
      <c r="K32" s="41"/>
    </row>
    <row r="33" spans="1:11" ht="6" customHeight="1" thickBo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</row>
    <row r="34" spans="1:11" ht="35.25" customHeight="1" thickBot="1" x14ac:dyDescent="0.2">
      <c r="A34" s="55" t="s">
        <v>39</v>
      </c>
      <c r="B34" s="55"/>
      <c r="C34" s="55" t="s">
        <v>40</v>
      </c>
      <c r="D34" s="55"/>
      <c r="E34" s="55" t="s">
        <v>46</v>
      </c>
      <c r="F34" s="55"/>
      <c r="G34" s="115" t="s">
        <v>47</v>
      </c>
      <c r="H34" s="116"/>
      <c r="I34" s="117"/>
      <c r="J34" s="12"/>
      <c r="K34" s="12"/>
    </row>
    <row r="35" spans="1:11" ht="18" customHeight="1" thickTop="1" thickBot="1" x14ac:dyDescent="0.2">
      <c r="A35" s="56" t="s">
        <v>41</v>
      </c>
      <c r="B35" s="56"/>
      <c r="C35" s="56" t="s">
        <v>60</v>
      </c>
      <c r="D35" s="56"/>
      <c r="E35" s="56" t="s">
        <v>53</v>
      </c>
      <c r="F35" s="56"/>
      <c r="G35" s="118" t="s">
        <v>51</v>
      </c>
      <c r="H35" s="119"/>
      <c r="I35" s="120"/>
      <c r="J35" s="12"/>
      <c r="K35" s="12"/>
    </row>
    <row r="36" spans="1:11" ht="36" customHeight="1" thickBot="1" x14ac:dyDescent="0.2">
      <c r="A36" s="43"/>
      <c r="B36" s="43"/>
      <c r="C36" s="43" t="s">
        <v>58</v>
      </c>
      <c r="D36" s="43"/>
      <c r="E36" s="43" t="s">
        <v>54</v>
      </c>
      <c r="F36" s="43"/>
      <c r="G36" s="121" t="s">
        <v>72</v>
      </c>
      <c r="H36" s="122"/>
      <c r="I36" s="123"/>
      <c r="J36" s="12"/>
      <c r="K36" s="12"/>
    </row>
    <row r="37" spans="1:11" ht="18" customHeight="1" thickBot="1" x14ac:dyDescent="0.2">
      <c r="A37" s="43"/>
      <c r="B37" s="43"/>
      <c r="C37" s="43" t="s">
        <v>59</v>
      </c>
      <c r="D37" s="43"/>
      <c r="E37" s="43" t="s">
        <v>55</v>
      </c>
      <c r="F37" s="43"/>
      <c r="G37" s="124"/>
      <c r="H37" s="125"/>
      <c r="I37" s="126"/>
      <c r="J37" s="12"/>
      <c r="K37" s="12"/>
    </row>
    <row r="38" spans="1:11" ht="18" customHeight="1" thickBot="1" x14ac:dyDescent="0.2">
      <c r="A38" s="43"/>
      <c r="B38" s="43"/>
      <c r="C38" s="43" t="s">
        <v>57</v>
      </c>
      <c r="D38" s="43"/>
      <c r="E38" s="43" t="s">
        <v>56</v>
      </c>
      <c r="F38" s="43"/>
      <c r="G38" s="124"/>
      <c r="H38" s="125"/>
      <c r="I38" s="126"/>
      <c r="J38" s="12"/>
      <c r="K38" s="12"/>
    </row>
  </sheetData>
  <mergeCells count="62">
    <mergeCell ref="K14:K15"/>
    <mergeCell ref="E37:F37"/>
    <mergeCell ref="E38:F38"/>
    <mergeCell ref="E36:F36"/>
    <mergeCell ref="E35:F35"/>
    <mergeCell ref="J14:J15"/>
    <mergeCell ref="G34:I34"/>
    <mergeCell ref="G35:I35"/>
    <mergeCell ref="G36:I36"/>
    <mergeCell ref="G37:I37"/>
    <mergeCell ref="G38:I38"/>
    <mergeCell ref="B19:B21"/>
    <mergeCell ref="A22:A30"/>
    <mergeCell ref="B22:B24"/>
    <mergeCell ref="C34:D34"/>
    <mergeCell ref="C35:D35"/>
    <mergeCell ref="F7:G7"/>
    <mergeCell ref="F8:G8"/>
    <mergeCell ref="F9:G9"/>
    <mergeCell ref="F10:G10"/>
    <mergeCell ref="A5:B6"/>
    <mergeCell ref="D5:E5"/>
    <mergeCell ref="D8:E8"/>
    <mergeCell ref="D9:E9"/>
    <mergeCell ref="D10:E10"/>
    <mergeCell ref="D6:E6"/>
    <mergeCell ref="F5:G5"/>
    <mergeCell ref="F6:G6"/>
    <mergeCell ref="D7:E7"/>
    <mergeCell ref="A14:A15"/>
    <mergeCell ref="B14:B15"/>
    <mergeCell ref="C14:C15"/>
    <mergeCell ref="A7:B7"/>
    <mergeCell ref="A8:B8"/>
    <mergeCell ref="A9:A10"/>
    <mergeCell ref="I12:J12"/>
    <mergeCell ref="H5:I6"/>
    <mergeCell ref="H7:I7"/>
    <mergeCell ref="H8:I8"/>
    <mergeCell ref="H9:I9"/>
    <mergeCell ref="H10:I10"/>
    <mergeCell ref="J5:K6"/>
    <mergeCell ref="J7:K7"/>
    <mergeCell ref="J8:K8"/>
    <mergeCell ref="J9:K9"/>
    <mergeCell ref="J10:K10"/>
    <mergeCell ref="A1:K3"/>
    <mergeCell ref="C36:D36"/>
    <mergeCell ref="C37:D37"/>
    <mergeCell ref="D14:E14"/>
    <mergeCell ref="F14:G14"/>
    <mergeCell ref="A12:H12"/>
    <mergeCell ref="A16:A18"/>
    <mergeCell ref="B16:B18"/>
    <mergeCell ref="A34:B34"/>
    <mergeCell ref="A35:B38"/>
    <mergeCell ref="B25:B27"/>
    <mergeCell ref="B28:B30"/>
    <mergeCell ref="A19:A21"/>
    <mergeCell ref="C38:D38"/>
    <mergeCell ref="H14:I14"/>
    <mergeCell ref="E34:F34"/>
  </mergeCells>
  <phoneticPr fontId="2"/>
  <pageMargins left="0.7" right="0.7" top="0.75" bottom="0.75" header="0.3" footer="0.3"/>
  <pageSetup paperSize="9" scale="8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座間市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山口　理理</dc:creator>
  <cp:lastModifiedBy>23430 江口　隼人</cp:lastModifiedBy>
  <cp:lastPrinted>2018-06-28T05:11:30Z</cp:lastPrinted>
  <dcterms:created xsi:type="dcterms:W3CDTF">2016-11-08T02:28:22Z</dcterms:created>
  <dcterms:modified xsi:type="dcterms:W3CDTF">2018-08-09T05:56:05Z</dcterms:modified>
</cp:coreProperties>
</file>